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公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<sst xmlns="http://schemas.openxmlformats.org/spreadsheetml/2006/main" count="255" uniqueCount="183">
  <si>
    <t>中国古代文学</t>
  </si>
  <si>
    <t>汉语言文字学</t>
  </si>
  <si>
    <t>文艺学</t>
  </si>
  <si>
    <t>语言学及应用语言学</t>
  </si>
  <si>
    <t>中国现当代文学</t>
  </si>
  <si>
    <t>对外汉语教学</t>
  </si>
  <si>
    <t>比较文学与世界文学</t>
  </si>
  <si>
    <t>中国古典文献学</t>
  </si>
  <si>
    <t>外语</t>
  </si>
  <si>
    <t>报考专业名称</t>
  </si>
  <si>
    <t>考生编号</t>
  </si>
  <si>
    <r>
      <rPr>
        <b/>
        <sz val="11"/>
        <rFont val="宋体"/>
        <family val="0"/>
      </rPr>
      <t>考生</t>
    </r>
    <r>
      <rPr>
        <b/>
        <sz val="11"/>
        <rFont val="Arial"/>
        <family val="2"/>
      </rPr>
      <t xml:space="preserve">    </t>
    </r>
    <r>
      <rPr>
        <b/>
        <sz val="11"/>
        <rFont val="宋体"/>
        <family val="0"/>
      </rPr>
      <t>姓名</t>
    </r>
  </si>
  <si>
    <t>专业   笔试</t>
  </si>
  <si>
    <t>专业    面试</t>
  </si>
  <si>
    <t>复试成绩</t>
  </si>
  <si>
    <t>总成绩</t>
  </si>
  <si>
    <t>初试成绩</t>
  </si>
  <si>
    <r>
      <t>折算4</t>
    </r>
    <r>
      <rPr>
        <b/>
        <sz val="11"/>
        <rFont val="宋体"/>
        <family val="0"/>
      </rPr>
      <t>0%</t>
    </r>
  </si>
  <si>
    <t>邱梦彦</t>
  </si>
  <si>
    <t>闫冰</t>
  </si>
  <si>
    <t>备注：    总成绩=（初试成绩÷5）×70%＋复试成绩×30%</t>
  </si>
  <si>
    <t xml:space="preserve">文学院2018年硕士研究生复试成绩 </t>
  </si>
  <si>
    <t>105118107301798</t>
  </si>
  <si>
    <t>肖赫曦</t>
  </si>
  <si>
    <t>105118107301806</t>
  </si>
  <si>
    <t>姚闰荣</t>
  </si>
  <si>
    <t>105118107405859</t>
  </si>
  <si>
    <t>何芳敏</t>
  </si>
  <si>
    <t>105118107301799</t>
  </si>
  <si>
    <t>王韵婷</t>
  </si>
  <si>
    <t>105118107301796</t>
  </si>
  <si>
    <t>张晓休</t>
  </si>
  <si>
    <t>105118107405811</t>
  </si>
  <si>
    <t>梁然</t>
  </si>
  <si>
    <t>105118107405850</t>
  </si>
  <si>
    <t>李红</t>
  </si>
  <si>
    <t>105118107405817</t>
  </si>
  <si>
    <t>张塑杭</t>
  </si>
  <si>
    <t>105118107301800</t>
  </si>
  <si>
    <t>米歌</t>
  </si>
  <si>
    <t>105118107405823</t>
  </si>
  <si>
    <t>杨松</t>
  </si>
  <si>
    <t>105118107405841</t>
  </si>
  <si>
    <t>105118107405880</t>
  </si>
  <si>
    <t>105118107405875</t>
  </si>
  <si>
    <t>何文心</t>
  </si>
  <si>
    <t>105118107405900</t>
  </si>
  <si>
    <t>吴忧</t>
  </si>
  <si>
    <t>105118107301809</t>
  </si>
  <si>
    <t>胡梦娇</t>
  </si>
  <si>
    <t>105118107405903</t>
  </si>
  <si>
    <t>庞丹</t>
  </si>
  <si>
    <t>105118107405902</t>
  </si>
  <si>
    <t>何倩玉</t>
  </si>
  <si>
    <t>105118107301810</t>
  </si>
  <si>
    <t>张奕</t>
  </si>
  <si>
    <t>105118107301875</t>
  </si>
  <si>
    <t>卢拉</t>
  </si>
  <si>
    <t>105118107405924</t>
  </si>
  <si>
    <t>晁孟杰</t>
  </si>
  <si>
    <t>105118107405929</t>
  </si>
  <si>
    <t>高红洋</t>
  </si>
  <si>
    <t>105118107405915</t>
  </si>
  <si>
    <t>万青</t>
  </si>
  <si>
    <t>105118107301815</t>
  </si>
  <si>
    <t>王京</t>
  </si>
  <si>
    <t>105118107405907</t>
  </si>
  <si>
    <t>105118107406082</t>
  </si>
  <si>
    <t>王姣姣</t>
  </si>
  <si>
    <t>105118107301878</t>
  </si>
  <si>
    <t>陈甜</t>
  </si>
  <si>
    <t>105118107406053</t>
  </si>
  <si>
    <t>李嘉婷</t>
  </si>
  <si>
    <t>105118107406070</t>
  </si>
  <si>
    <t>黄傲鑫</t>
  </si>
  <si>
    <t>105118107406042</t>
  </si>
  <si>
    <t>周迪</t>
  </si>
  <si>
    <t>105118107406097</t>
  </si>
  <si>
    <t>范小会</t>
  </si>
  <si>
    <t>105118107406073</t>
  </si>
  <si>
    <t>张应麟</t>
  </si>
  <si>
    <t>105118107301828</t>
  </si>
  <si>
    <t>徐炜同</t>
  </si>
  <si>
    <t>105118107406021</t>
  </si>
  <si>
    <t>105118107406080</t>
  </si>
  <si>
    <t>李聪聪</t>
  </si>
  <si>
    <t>105118107301838</t>
  </si>
  <si>
    <t>周珍珍</t>
  </si>
  <si>
    <t>105118107406064</t>
  </si>
  <si>
    <t>雷文</t>
  </si>
  <si>
    <t>105118107406009</t>
  </si>
  <si>
    <t>任萌</t>
  </si>
  <si>
    <t>105118107406036</t>
  </si>
  <si>
    <t>刘宇杰</t>
  </si>
  <si>
    <t>105118107301851</t>
  </si>
  <si>
    <t>刘欢</t>
  </si>
  <si>
    <t>105118107405984</t>
  </si>
  <si>
    <t>齐亚群</t>
  </si>
  <si>
    <t>105118107405977</t>
  </si>
  <si>
    <t>向明曲</t>
  </si>
  <si>
    <t>105118107406059</t>
  </si>
  <si>
    <t>中国民间文学</t>
  </si>
  <si>
    <t>对外汉语教学</t>
  </si>
  <si>
    <t>105118107406162</t>
  </si>
  <si>
    <t>薛雅心</t>
  </si>
  <si>
    <t>105118107406133</t>
  </si>
  <si>
    <t>毛金灿</t>
  </si>
  <si>
    <t>105118107301872</t>
  </si>
  <si>
    <t>谭复</t>
  </si>
  <si>
    <t>105118107301879</t>
  </si>
  <si>
    <t>任诗盈</t>
  </si>
  <si>
    <t>105118107406180</t>
  </si>
  <si>
    <t>黄子君</t>
  </si>
  <si>
    <t>105118107406186</t>
  </si>
  <si>
    <t>黄雅倩</t>
  </si>
  <si>
    <t>105118107406145</t>
  </si>
  <si>
    <t>胡萱颐</t>
  </si>
  <si>
    <t>105118107406178</t>
  </si>
  <si>
    <t>陈方齐</t>
  </si>
  <si>
    <t>105118107406267</t>
  </si>
  <si>
    <t>陈越</t>
  </si>
  <si>
    <t>105118107406255</t>
  </si>
  <si>
    <t>黎静伊</t>
  </si>
  <si>
    <t>105118107406225</t>
  </si>
  <si>
    <t>胡玉霞</t>
  </si>
  <si>
    <t>105118107406203</t>
  </si>
  <si>
    <t>方宇菲</t>
  </si>
  <si>
    <t>105118107406227</t>
  </si>
  <si>
    <t>康淼</t>
  </si>
  <si>
    <t>105118107406204</t>
  </si>
  <si>
    <t>段杰茹</t>
  </si>
  <si>
    <t>105118107301887</t>
  </si>
  <si>
    <t>王璞</t>
  </si>
  <si>
    <t>105118107406182</t>
  </si>
  <si>
    <t>吴依欣</t>
  </si>
  <si>
    <t>105118107301869</t>
  </si>
  <si>
    <t>聂筱琴</t>
  </si>
  <si>
    <t>105118107406150</t>
  </si>
  <si>
    <t>陆之超</t>
  </si>
  <si>
    <t>105118107406159</t>
  </si>
  <si>
    <t>李弋文</t>
  </si>
  <si>
    <t>105118107301873</t>
  </si>
  <si>
    <t>包晓涵</t>
  </si>
  <si>
    <t>105118107301876</t>
  </si>
  <si>
    <t>刘钰琦</t>
  </si>
  <si>
    <t>105118107406313</t>
  </si>
  <si>
    <t>刘慧</t>
  </si>
  <si>
    <t>105118107301916</t>
  </si>
  <si>
    <t>王颖喆</t>
  </si>
  <si>
    <t>105118107406347</t>
  </si>
  <si>
    <t>詹舒丹</t>
  </si>
  <si>
    <t>105118107301914</t>
  </si>
  <si>
    <t>秦娜</t>
  </si>
  <si>
    <t>105118107406332</t>
  </si>
  <si>
    <t>刘思硕</t>
  </si>
  <si>
    <t>105118107406301</t>
  </si>
  <si>
    <t>张芸娜</t>
  </si>
  <si>
    <t>105118107406353</t>
  </si>
  <si>
    <t>覃静</t>
  </si>
  <si>
    <t>105118107406310</t>
  </si>
  <si>
    <t>何敏</t>
  </si>
  <si>
    <t>105118107301917</t>
  </si>
  <si>
    <t>朱咪咪</t>
  </si>
  <si>
    <t>105118107406375</t>
  </si>
  <si>
    <t>刘越</t>
  </si>
  <si>
    <t>105118107301935</t>
  </si>
  <si>
    <t>魏倪</t>
  </si>
  <si>
    <t>105118107301934</t>
  </si>
  <si>
    <t>姚自蹊</t>
  </si>
  <si>
    <t>105118107406369</t>
  </si>
  <si>
    <t>石瑶瑶</t>
  </si>
  <si>
    <t>105118107406360</t>
  </si>
  <si>
    <t>黄浩</t>
  </si>
  <si>
    <t>105118107406381</t>
  </si>
  <si>
    <t>陈璐瑶</t>
  </si>
  <si>
    <t>105118107301936</t>
  </si>
  <si>
    <t>粟沁维</t>
  </si>
  <si>
    <r>
      <rPr>
        <sz val="10"/>
        <rFont val="Arial"/>
        <family val="2"/>
      </rPr>
      <t>文艺学</t>
    </r>
  </si>
  <si>
    <r>
      <rPr>
        <sz val="10"/>
        <rFont val="Arial"/>
        <family val="2"/>
      </rPr>
      <t>林田</t>
    </r>
  </si>
  <si>
    <t>备注</t>
  </si>
  <si>
    <t>少数民族骨干计划</t>
  </si>
  <si>
    <r>
      <rPr>
        <sz val="10"/>
        <rFont val="Arial"/>
        <family val="2"/>
      </rPr>
      <t>刘媛方</t>
    </r>
  </si>
  <si>
    <r>
      <rPr>
        <sz val="10"/>
        <rFont val="Arial"/>
        <family val="2"/>
      </rPr>
      <t>陈星羽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</si>
</sst>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0"/>
      <name val="Arial"/>
      <family val="2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3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3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120" zoomScaleNormal="120" zoomScalePageLayoutView="0" workbookViewId="0" topLeftCell="A1">
      <selection activeCell="N85" sqref="N85"/>
    </sheetView>
  </sheetViews>
  <sheetFormatPr defaultColWidth="9.140625" defaultRowHeight="18" customHeight="1"/>
  <cols>
    <col min="1" max="1" width="18.140625" style="5" customWidth="1"/>
    <col min="2" max="2" width="17.57421875" style="5" customWidth="1"/>
    <col min="3" max="3" width="9.140625" style="5" customWidth="1"/>
    <col min="4" max="4" width="6.8515625" style="5" customWidth="1"/>
    <col min="5" max="5" width="7.28125" style="5" customWidth="1"/>
    <col min="6" max="7" width="8.57421875" style="5" customWidth="1"/>
    <col min="8" max="8" width="8.421875" style="5" customWidth="1"/>
    <col min="9" max="9" width="8.8515625" style="5" customWidth="1"/>
    <col min="10" max="10" width="9.57421875" style="5" customWidth="1"/>
    <col min="11" max="11" width="9.140625" style="5" customWidth="1"/>
    <col min="12" max="12" width="15.7109375" style="5" customWidth="1"/>
    <col min="13" max="16384" width="9.140625" style="5" customWidth="1"/>
  </cols>
  <sheetData>
    <row r="1" spans="1:12" ht="47.2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7" customFormat="1" ht="25.5" customHeight="1">
      <c r="A2" s="16" t="s">
        <v>9</v>
      </c>
      <c r="B2" s="16" t="s">
        <v>10</v>
      </c>
      <c r="C2" s="16" t="s">
        <v>11</v>
      </c>
      <c r="D2" s="12" t="s">
        <v>16</v>
      </c>
      <c r="E2" s="18" t="s">
        <v>14</v>
      </c>
      <c r="F2" s="18"/>
      <c r="G2" s="18"/>
      <c r="H2" s="18"/>
      <c r="I2" s="18"/>
      <c r="J2" s="18"/>
      <c r="K2" s="19" t="s">
        <v>15</v>
      </c>
      <c r="L2" s="23" t="s">
        <v>179</v>
      </c>
    </row>
    <row r="3" spans="1:12" s="7" customFormat="1" ht="30.75" customHeight="1">
      <c r="A3" s="17"/>
      <c r="B3" s="17"/>
      <c r="C3" s="17"/>
      <c r="D3" s="13"/>
      <c r="E3" s="2" t="s">
        <v>8</v>
      </c>
      <c r="F3" s="1" t="s">
        <v>12</v>
      </c>
      <c r="G3" s="3" t="s">
        <v>17</v>
      </c>
      <c r="H3" s="2" t="s">
        <v>13</v>
      </c>
      <c r="I3" s="3" t="s">
        <v>17</v>
      </c>
      <c r="J3" s="2" t="s">
        <v>14</v>
      </c>
      <c r="K3" s="19"/>
      <c r="L3" s="23"/>
    </row>
    <row r="4" spans="1:12" ht="18" customHeight="1">
      <c r="A4" s="6" t="s">
        <v>2</v>
      </c>
      <c r="B4" s="11" t="s">
        <v>22</v>
      </c>
      <c r="C4" s="11" t="s">
        <v>23</v>
      </c>
      <c r="D4" s="11">
        <v>403</v>
      </c>
      <c r="E4" s="4">
        <v>12.5</v>
      </c>
      <c r="F4" s="4">
        <v>69</v>
      </c>
      <c r="G4" s="9">
        <f aca="true" t="shared" si="0" ref="G4:G14">F4*0.4</f>
        <v>27.6</v>
      </c>
      <c r="H4" s="4">
        <v>90.4</v>
      </c>
      <c r="I4" s="4">
        <f aca="true" t="shared" si="1" ref="I4:I14">H4*0.4</f>
        <v>36.160000000000004</v>
      </c>
      <c r="J4" s="10">
        <f aca="true" t="shared" si="2" ref="J4:J14">E4+G4+I4</f>
        <v>76.26</v>
      </c>
      <c r="K4" s="20">
        <f aca="true" t="shared" si="3" ref="K4:K14">(D4/5)*0.7+J4*0.3</f>
        <v>79.298</v>
      </c>
      <c r="L4" s="21"/>
    </row>
    <row r="5" spans="1:12" ht="18" customHeight="1">
      <c r="A5" s="6" t="s">
        <v>2</v>
      </c>
      <c r="B5" s="11" t="s">
        <v>24</v>
      </c>
      <c r="C5" s="11" t="s">
        <v>25</v>
      </c>
      <c r="D5" s="11">
        <v>385</v>
      </c>
      <c r="E5" s="4">
        <v>11.5</v>
      </c>
      <c r="F5" s="4">
        <v>91</v>
      </c>
      <c r="G5" s="9">
        <f t="shared" si="0"/>
        <v>36.4</v>
      </c>
      <c r="H5" s="4">
        <v>87.8</v>
      </c>
      <c r="I5" s="4">
        <f t="shared" si="1"/>
        <v>35.12</v>
      </c>
      <c r="J5" s="10">
        <f t="shared" si="2"/>
        <v>83.02</v>
      </c>
      <c r="K5" s="20">
        <f t="shared" si="3"/>
        <v>78.806</v>
      </c>
      <c r="L5" s="21"/>
    </row>
    <row r="6" spans="1:12" ht="18" customHeight="1">
      <c r="A6" s="6" t="s">
        <v>2</v>
      </c>
      <c r="B6" s="11" t="s">
        <v>28</v>
      </c>
      <c r="C6" s="11" t="s">
        <v>29</v>
      </c>
      <c r="D6" s="11">
        <v>367</v>
      </c>
      <c r="E6" s="4">
        <v>16.5</v>
      </c>
      <c r="F6" s="4">
        <v>78</v>
      </c>
      <c r="G6" s="9">
        <f t="shared" si="0"/>
        <v>31.200000000000003</v>
      </c>
      <c r="H6" s="4">
        <v>90</v>
      </c>
      <c r="I6" s="4">
        <f t="shared" si="1"/>
        <v>36</v>
      </c>
      <c r="J6" s="10">
        <f t="shared" si="2"/>
        <v>83.7</v>
      </c>
      <c r="K6" s="20">
        <f t="shared" si="3"/>
        <v>76.49000000000001</v>
      </c>
      <c r="L6" s="21"/>
    </row>
    <row r="7" spans="1:12" ht="18" customHeight="1">
      <c r="A7" s="6" t="s">
        <v>2</v>
      </c>
      <c r="B7" s="11" t="s">
        <v>32</v>
      </c>
      <c r="C7" s="11" t="s">
        <v>33</v>
      </c>
      <c r="D7" s="11">
        <v>366</v>
      </c>
      <c r="E7" s="4">
        <v>13.5</v>
      </c>
      <c r="F7" s="4">
        <v>82</v>
      </c>
      <c r="G7" s="9">
        <f t="shared" si="0"/>
        <v>32.800000000000004</v>
      </c>
      <c r="H7" s="4">
        <v>87.2</v>
      </c>
      <c r="I7" s="4">
        <f t="shared" si="1"/>
        <v>34.88</v>
      </c>
      <c r="J7" s="10">
        <f t="shared" si="2"/>
        <v>81.18</v>
      </c>
      <c r="K7" s="20">
        <f t="shared" si="3"/>
        <v>75.59400000000001</v>
      </c>
      <c r="L7" s="21"/>
    </row>
    <row r="8" spans="1:12" ht="18" customHeight="1">
      <c r="A8" s="6" t="s">
        <v>2</v>
      </c>
      <c r="B8" s="11" t="s">
        <v>30</v>
      </c>
      <c r="C8" s="11" t="s">
        <v>31</v>
      </c>
      <c r="D8" s="11">
        <v>367</v>
      </c>
      <c r="E8" s="4">
        <v>13</v>
      </c>
      <c r="F8" s="4">
        <v>79</v>
      </c>
      <c r="G8" s="9">
        <f t="shared" si="0"/>
        <v>31.6</v>
      </c>
      <c r="H8" s="4">
        <v>88.2</v>
      </c>
      <c r="I8" s="4">
        <f t="shared" si="1"/>
        <v>35.28</v>
      </c>
      <c r="J8" s="10">
        <f t="shared" si="2"/>
        <v>79.88</v>
      </c>
      <c r="K8" s="20">
        <f t="shared" si="3"/>
        <v>75.344</v>
      </c>
      <c r="L8" s="21"/>
    </row>
    <row r="9" spans="1:12" ht="18" customHeight="1">
      <c r="A9" s="6" t="s">
        <v>2</v>
      </c>
      <c r="B9" s="11" t="s">
        <v>36</v>
      </c>
      <c r="C9" s="11" t="s">
        <v>37</v>
      </c>
      <c r="D9" s="11">
        <v>357</v>
      </c>
      <c r="E9" s="4">
        <v>13.5</v>
      </c>
      <c r="F9" s="4">
        <v>85</v>
      </c>
      <c r="G9" s="9">
        <f t="shared" si="0"/>
        <v>34</v>
      </c>
      <c r="H9" s="4">
        <v>86</v>
      </c>
      <c r="I9" s="4">
        <f t="shared" si="1"/>
        <v>34.4</v>
      </c>
      <c r="J9" s="10">
        <f t="shared" si="2"/>
        <v>81.9</v>
      </c>
      <c r="K9" s="20">
        <f t="shared" si="3"/>
        <v>74.55000000000001</v>
      </c>
      <c r="L9" s="21"/>
    </row>
    <row r="10" spans="1:12" ht="18" customHeight="1">
      <c r="A10" s="6" t="s">
        <v>2</v>
      </c>
      <c r="B10" s="11" t="s">
        <v>38</v>
      </c>
      <c r="C10" s="11" t="s">
        <v>39</v>
      </c>
      <c r="D10" s="11">
        <v>357</v>
      </c>
      <c r="E10" s="4">
        <v>16</v>
      </c>
      <c r="F10" s="4">
        <v>73</v>
      </c>
      <c r="G10" s="9">
        <f t="shared" si="0"/>
        <v>29.200000000000003</v>
      </c>
      <c r="H10" s="4">
        <v>89.4</v>
      </c>
      <c r="I10" s="4">
        <f t="shared" si="1"/>
        <v>35.760000000000005</v>
      </c>
      <c r="J10" s="10">
        <f t="shared" si="2"/>
        <v>80.96000000000001</v>
      </c>
      <c r="K10" s="20">
        <f t="shared" si="3"/>
        <v>74.268</v>
      </c>
      <c r="L10" s="21"/>
    </row>
    <row r="11" spans="1:12" ht="18" customHeight="1">
      <c r="A11" s="6" t="s">
        <v>2</v>
      </c>
      <c r="B11" s="11" t="s">
        <v>26</v>
      </c>
      <c r="C11" s="11" t="s">
        <v>27</v>
      </c>
      <c r="D11" s="11">
        <v>373</v>
      </c>
      <c r="E11" s="4">
        <v>13</v>
      </c>
      <c r="F11" s="4">
        <v>63</v>
      </c>
      <c r="G11" s="9">
        <f t="shared" si="0"/>
        <v>25.200000000000003</v>
      </c>
      <c r="H11" s="4">
        <v>88.2</v>
      </c>
      <c r="I11" s="4">
        <f t="shared" si="1"/>
        <v>35.28</v>
      </c>
      <c r="J11" s="10">
        <f t="shared" si="2"/>
        <v>73.48</v>
      </c>
      <c r="K11" s="20">
        <f t="shared" si="3"/>
        <v>74.264</v>
      </c>
      <c r="L11" s="21"/>
    </row>
    <row r="12" spans="1:12" ht="18" customHeight="1">
      <c r="A12" s="6" t="s">
        <v>2</v>
      </c>
      <c r="B12" s="11" t="s">
        <v>34</v>
      </c>
      <c r="C12" s="11" t="s">
        <v>35</v>
      </c>
      <c r="D12" s="11">
        <v>358</v>
      </c>
      <c r="E12" s="4">
        <v>12</v>
      </c>
      <c r="F12" s="4">
        <v>77</v>
      </c>
      <c r="G12" s="9">
        <f t="shared" si="0"/>
        <v>30.8</v>
      </c>
      <c r="H12" s="4">
        <v>86.8</v>
      </c>
      <c r="I12" s="4">
        <f t="shared" si="1"/>
        <v>34.72</v>
      </c>
      <c r="J12" s="10">
        <f t="shared" si="2"/>
        <v>77.52</v>
      </c>
      <c r="K12" s="20">
        <f t="shared" si="3"/>
        <v>73.37599999999999</v>
      </c>
      <c r="L12" s="21"/>
    </row>
    <row r="13" spans="1:12" ht="18" customHeight="1">
      <c r="A13" s="6" t="s">
        <v>2</v>
      </c>
      <c r="B13" s="11" t="s">
        <v>40</v>
      </c>
      <c r="C13" s="11" t="s">
        <v>41</v>
      </c>
      <c r="D13" s="11">
        <v>348</v>
      </c>
      <c r="E13" s="4">
        <v>11.5</v>
      </c>
      <c r="F13" s="4">
        <v>83</v>
      </c>
      <c r="G13" s="9">
        <f t="shared" si="0"/>
        <v>33.2</v>
      </c>
      <c r="H13" s="4">
        <v>91.4</v>
      </c>
      <c r="I13" s="4">
        <f t="shared" si="1"/>
        <v>36.56</v>
      </c>
      <c r="J13" s="10">
        <f t="shared" si="2"/>
        <v>81.26</v>
      </c>
      <c r="K13" s="20">
        <f t="shared" si="3"/>
        <v>73.09799999999998</v>
      </c>
      <c r="L13" s="21"/>
    </row>
    <row r="14" spans="1:12" ht="18" customHeight="1">
      <c r="A14" s="6" t="s">
        <v>177</v>
      </c>
      <c r="B14" s="11" t="s">
        <v>42</v>
      </c>
      <c r="C14" s="11" t="s">
        <v>178</v>
      </c>
      <c r="D14" s="11">
        <v>351</v>
      </c>
      <c r="E14" s="4">
        <v>13</v>
      </c>
      <c r="F14" s="4">
        <v>88</v>
      </c>
      <c r="G14" s="4">
        <f t="shared" si="0"/>
        <v>35.2</v>
      </c>
      <c r="H14" s="4">
        <v>83.4</v>
      </c>
      <c r="I14" s="4">
        <f t="shared" si="1"/>
        <v>33.36000000000001</v>
      </c>
      <c r="J14" s="10">
        <f t="shared" si="2"/>
        <v>81.56</v>
      </c>
      <c r="K14" s="20">
        <f t="shared" si="3"/>
        <v>73.608</v>
      </c>
      <c r="L14" s="22" t="s">
        <v>180</v>
      </c>
    </row>
    <row r="15" spans="1:12" ht="18" customHeight="1">
      <c r="A15" s="6" t="s">
        <v>3</v>
      </c>
      <c r="B15" s="11" t="s">
        <v>43</v>
      </c>
      <c r="C15" s="11" t="s">
        <v>18</v>
      </c>
      <c r="D15" s="11">
        <v>378</v>
      </c>
      <c r="E15" s="4">
        <v>14</v>
      </c>
      <c r="F15" s="4">
        <v>86</v>
      </c>
      <c r="G15" s="9">
        <f aca="true" t="shared" si="4" ref="G15:G22">F15*0.4</f>
        <v>34.4</v>
      </c>
      <c r="H15" s="4">
        <v>89</v>
      </c>
      <c r="I15" s="4">
        <f aca="true" t="shared" si="5" ref="I15:I22">H15*0.4</f>
        <v>35.6</v>
      </c>
      <c r="J15" s="10">
        <f aca="true" t="shared" si="6" ref="J15:J22">E15+G15+I15</f>
        <v>84</v>
      </c>
      <c r="K15" s="20">
        <f aca="true" t="shared" si="7" ref="K15:K22">(D15/5)*0.7+J15*0.3</f>
        <v>78.11999999999999</v>
      </c>
      <c r="L15" s="21"/>
    </row>
    <row r="16" spans="1:12" ht="18" customHeight="1">
      <c r="A16" s="6" t="s">
        <v>3</v>
      </c>
      <c r="B16" s="11" t="s">
        <v>44</v>
      </c>
      <c r="C16" s="11" t="s">
        <v>45</v>
      </c>
      <c r="D16" s="11">
        <v>376</v>
      </c>
      <c r="E16" s="4">
        <v>12.75</v>
      </c>
      <c r="F16" s="4">
        <v>83</v>
      </c>
      <c r="G16" s="9">
        <f t="shared" si="4"/>
        <v>33.2</v>
      </c>
      <c r="H16" s="4">
        <v>86.4</v>
      </c>
      <c r="I16" s="4">
        <f t="shared" si="5"/>
        <v>34.56</v>
      </c>
      <c r="J16" s="10">
        <f t="shared" si="6"/>
        <v>80.51</v>
      </c>
      <c r="K16" s="20">
        <f t="shared" si="7"/>
        <v>76.793</v>
      </c>
      <c r="L16" s="21"/>
    </row>
    <row r="17" spans="1:12" ht="18" customHeight="1">
      <c r="A17" s="6" t="s">
        <v>3</v>
      </c>
      <c r="B17" s="11" t="s">
        <v>54</v>
      </c>
      <c r="C17" s="11" t="s">
        <v>55</v>
      </c>
      <c r="D17" s="11">
        <v>349</v>
      </c>
      <c r="E17" s="4">
        <v>14.5</v>
      </c>
      <c r="F17" s="4">
        <v>90</v>
      </c>
      <c r="G17" s="9">
        <f t="shared" si="4"/>
        <v>36</v>
      </c>
      <c r="H17" s="4">
        <v>87.6</v>
      </c>
      <c r="I17" s="4">
        <f t="shared" si="5"/>
        <v>35.04</v>
      </c>
      <c r="J17" s="10">
        <f t="shared" si="6"/>
        <v>85.53999999999999</v>
      </c>
      <c r="K17" s="20">
        <f t="shared" si="7"/>
        <v>74.52199999999999</v>
      </c>
      <c r="L17" s="21"/>
    </row>
    <row r="18" spans="1:12" ht="18" customHeight="1">
      <c r="A18" s="6" t="s">
        <v>3</v>
      </c>
      <c r="B18" s="11" t="s">
        <v>50</v>
      </c>
      <c r="C18" s="11" t="s">
        <v>51</v>
      </c>
      <c r="D18" s="11">
        <v>352</v>
      </c>
      <c r="E18" s="4">
        <v>12.75</v>
      </c>
      <c r="F18" s="4">
        <v>93</v>
      </c>
      <c r="G18" s="9">
        <f t="shared" si="4"/>
        <v>37.2</v>
      </c>
      <c r="H18" s="4">
        <v>80.8</v>
      </c>
      <c r="I18" s="4">
        <f t="shared" si="5"/>
        <v>32.32</v>
      </c>
      <c r="J18" s="10">
        <f t="shared" si="6"/>
        <v>82.27000000000001</v>
      </c>
      <c r="K18" s="20">
        <f t="shared" si="7"/>
        <v>73.961</v>
      </c>
      <c r="L18" s="21"/>
    </row>
    <row r="19" spans="1:12" ht="18" customHeight="1">
      <c r="A19" s="6" t="s">
        <v>3</v>
      </c>
      <c r="B19" s="11" t="s">
        <v>46</v>
      </c>
      <c r="C19" s="11" t="s">
        <v>47</v>
      </c>
      <c r="D19" s="11">
        <v>357</v>
      </c>
      <c r="E19" s="4">
        <v>10</v>
      </c>
      <c r="F19" s="4">
        <v>92</v>
      </c>
      <c r="G19" s="9">
        <f t="shared" si="4"/>
        <v>36.800000000000004</v>
      </c>
      <c r="H19" s="4">
        <v>82.6</v>
      </c>
      <c r="I19" s="4">
        <f t="shared" si="5"/>
        <v>33.04</v>
      </c>
      <c r="J19" s="10">
        <f t="shared" si="6"/>
        <v>79.84</v>
      </c>
      <c r="K19" s="20">
        <f t="shared" si="7"/>
        <v>73.932</v>
      </c>
      <c r="L19" s="21"/>
    </row>
    <row r="20" spans="1:12" ht="18" customHeight="1">
      <c r="A20" s="6" t="s">
        <v>3</v>
      </c>
      <c r="B20" s="11" t="s">
        <v>48</v>
      </c>
      <c r="C20" s="11" t="s">
        <v>49</v>
      </c>
      <c r="D20" s="11">
        <v>352</v>
      </c>
      <c r="E20" s="4">
        <v>16</v>
      </c>
      <c r="F20" s="4">
        <v>82</v>
      </c>
      <c r="G20" s="9">
        <f t="shared" si="4"/>
        <v>32.800000000000004</v>
      </c>
      <c r="H20" s="4">
        <v>81.8</v>
      </c>
      <c r="I20" s="4">
        <f t="shared" si="5"/>
        <v>32.72</v>
      </c>
      <c r="J20" s="10">
        <f t="shared" si="6"/>
        <v>81.52000000000001</v>
      </c>
      <c r="K20" s="20">
        <f t="shared" si="7"/>
        <v>73.736</v>
      </c>
      <c r="L20" s="21"/>
    </row>
    <row r="21" spans="1:12" ht="18" customHeight="1">
      <c r="A21" s="6" t="s">
        <v>3</v>
      </c>
      <c r="B21" s="11" t="s">
        <v>56</v>
      </c>
      <c r="C21" s="11" t="s">
        <v>57</v>
      </c>
      <c r="D21" s="11">
        <v>351</v>
      </c>
      <c r="E21" s="4">
        <v>17.25</v>
      </c>
      <c r="F21" s="4">
        <v>76</v>
      </c>
      <c r="G21" s="9">
        <f t="shared" si="4"/>
        <v>30.400000000000002</v>
      </c>
      <c r="H21" s="4">
        <v>83.2</v>
      </c>
      <c r="I21" s="4">
        <f t="shared" si="5"/>
        <v>33.28</v>
      </c>
      <c r="J21" s="10">
        <f t="shared" si="6"/>
        <v>80.93</v>
      </c>
      <c r="K21" s="20">
        <f t="shared" si="7"/>
        <v>73.419</v>
      </c>
      <c r="L21" s="21"/>
    </row>
    <row r="22" spans="1:12" ht="18" customHeight="1">
      <c r="A22" s="6" t="s">
        <v>3</v>
      </c>
      <c r="B22" s="11" t="s">
        <v>52</v>
      </c>
      <c r="C22" s="11" t="s">
        <v>53</v>
      </c>
      <c r="D22" s="11">
        <v>350</v>
      </c>
      <c r="E22" s="4">
        <v>8.25</v>
      </c>
      <c r="F22" s="4">
        <v>86</v>
      </c>
      <c r="G22" s="9">
        <f t="shared" si="4"/>
        <v>34.4</v>
      </c>
      <c r="H22" s="4">
        <v>84.4</v>
      </c>
      <c r="I22" s="4">
        <f t="shared" si="5"/>
        <v>33.760000000000005</v>
      </c>
      <c r="J22" s="10">
        <f t="shared" si="6"/>
        <v>76.41</v>
      </c>
      <c r="K22" s="20">
        <f t="shared" si="7"/>
        <v>71.923</v>
      </c>
      <c r="L22" s="21"/>
    </row>
    <row r="23" spans="1:12" ht="18" customHeight="1">
      <c r="A23" s="6" t="s">
        <v>1</v>
      </c>
      <c r="B23" s="11" t="s">
        <v>64</v>
      </c>
      <c r="C23" s="11" t="s">
        <v>65</v>
      </c>
      <c r="D23" s="11">
        <v>375</v>
      </c>
      <c r="E23" s="4">
        <v>15.5</v>
      </c>
      <c r="F23" s="4">
        <v>92</v>
      </c>
      <c r="G23" s="9">
        <f>F23*0.4</f>
        <v>36.800000000000004</v>
      </c>
      <c r="H23" s="4">
        <v>87</v>
      </c>
      <c r="I23" s="4">
        <f>H23*0.4</f>
        <v>34.800000000000004</v>
      </c>
      <c r="J23" s="10">
        <f>E23+G23+I23</f>
        <v>87.10000000000001</v>
      </c>
      <c r="K23" s="20">
        <f>(D23/5)*0.7+J23*0.3</f>
        <v>78.63</v>
      </c>
      <c r="L23" s="21"/>
    </row>
    <row r="24" spans="1:12" ht="18" customHeight="1">
      <c r="A24" s="6" t="s">
        <v>1</v>
      </c>
      <c r="B24" s="11" t="s">
        <v>60</v>
      </c>
      <c r="C24" s="11" t="s">
        <v>61</v>
      </c>
      <c r="D24" s="11">
        <v>377</v>
      </c>
      <c r="E24" s="4">
        <v>12.5</v>
      </c>
      <c r="F24" s="4">
        <v>89</v>
      </c>
      <c r="G24" s="9">
        <f>F24*0.4</f>
        <v>35.6</v>
      </c>
      <c r="H24" s="4">
        <v>95</v>
      </c>
      <c r="I24" s="4">
        <f>H24*0.4</f>
        <v>38</v>
      </c>
      <c r="J24" s="10">
        <f>E24+G24+I24</f>
        <v>86.1</v>
      </c>
      <c r="K24" s="20">
        <f>(D24/5)*0.7+J24*0.3</f>
        <v>78.61</v>
      </c>
      <c r="L24" s="21"/>
    </row>
    <row r="25" spans="1:12" ht="18" customHeight="1">
      <c r="A25" s="6" t="s">
        <v>1</v>
      </c>
      <c r="B25" s="11" t="s">
        <v>58</v>
      </c>
      <c r="C25" s="11" t="s">
        <v>59</v>
      </c>
      <c r="D25" s="11">
        <v>384</v>
      </c>
      <c r="E25" s="4">
        <v>12.25</v>
      </c>
      <c r="F25" s="4">
        <v>86</v>
      </c>
      <c r="G25" s="9">
        <f>F25*0.4</f>
        <v>34.4</v>
      </c>
      <c r="H25" s="4">
        <v>88</v>
      </c>
      <c r="I25" s="4">
        <f>H25*0.4</f>
        <v>35.2</v>
      </c>
      <c r="J25" s="10">
        <f>E25+G25+I25</f>
        <v>81.85</v>
      </c>
      <c r="K25" s="20">
        <f>(D25/5)*0.7+J25*0.3</f>
        <v>78.315</v>
      </c>
      <c r="L25" s="21"/>
    </row>
    <row r="26" spans="1:12" ht="18" customHeight="1">
      <c r="A26" s="6" t="s">
        <v>1</v>
      </c>
      <c r="B26" s="11" t="s">
        <v>62</v>
      </c>
      <c r="C26" s="11" t="s">
        <v>63</v>
      </c>
      <c r="D26" s="11">
        <v>375</v>
      </c>
      <c r="E26" s="4">
        <v>11.5</v>
      </c>
      <c r="F26" s="4">
        <v>88</v>
      </c>
      <c r="G26" s="9">
        <f>F26*0.4</f>
        <v>35.2</v>
      </c>
      <c r="H26" s="4">
        <v>88</v>
      </c>
      <c r="I26" s="4">
        <f>H26*0.4</f>
        <v>35.2</v>
      </c>
      <c r="J26" s="10">
        <f>E26+G26+I26</f>
        <v>81.9</v>
      </c>
      <c r="K26" s="20">
        <f>(D26/5)*0.7+J26*0.3</f>
        <v>77.07</v>
      </c>
      <c r="L26" s="21"/>
    </row>
    <row r="27" spans="1:12" ht="18" customHeight="1">
      <c r="A27" s="6" t="s">
        <v>1</v>
      </c>
      <c r="B27" s="11" t="s">
        <v>66</v>
      </c>
      <c r="C27" s="11" t="s">
        <v>181</v>
      </c>
      <c r="D27" s="11">
        <v>311</v>
      </c>
      <c r="E27" s="4">
        <v>12.75</v>
      </c>
      <c r="F27" s="4">
        <v>70</v>
      </c>
      <c r="G27" s="9">
        <f>F27*0.4</f>
        <v>28</v>
      </c>
      <c r="H27" s="4">
        <v>86</v>
      </c>
      <c r="I27" s="4">
        <f>H27*0.4</f>
        <v>34.4</v>
      </c>
      <c r="J27" s="10">
        <f>E27+G27+I27</f>
        <v>75.15</v>
      </c>
      <c r="K27" s="20">
        <f>(D27/5)*0.7+J27*0.3</f>
        <v>66.08500000000001</v>
      </c>
      <c r="L27" s="22" t="s">
        <v>180</v>
      </c>
    </row>
    <row r="28" spans="1:12" ht="18" customHeight="1">
      <c r="A28" s="6" t="s">
        <v>7</v>
      </c>
      <c r="B28" s="11" t="s">
        <v>67</v>
      </c>
      <c r="C28" s="11" t="s">
        <v>68</v>
      </c>
      <c r="D28" s="11">
        <v>350</v>
      </c>
      <c r="E28" s="4">
        <v>14</v>
      </c>
      <c r="F28" s="4">
        <v>80</v>
      </c>
      <c r="G28" s="9">
        <f>F28*0.4</f>
        <v>32</v>
      </c>
      <c r="H28" s="4">
        <v>89</v>
      </c>
      <c r="I28" s="4">
        <f>H28*0.4</f>
        <v>35.6</v>
      </c>
      <c r="J28" s="10">
        <f>E28+G28+I28</f>
        <v>81.6</v>
      </c>
      <c r="K28" s="20">
        <f>(D28/5)*0.7+J28*0.3</f>
        <v>73.47999999999999</v>
      </c>
      <c r="L28" s="21"/>
    </row>
    <row r="29" spans="1:12" ht="18" customHeight="1">
      <c r="A29" s="6" t="s">
        <v>7</v>
      </c>
      <c r="B29" s="11" t="s">
        <v>69</v>
      </c>
      <c r="C29" s="11" t="s">
        <v>70</v>
      </c>
      <c r="D29" s="11">
        <v>357</v>
      </c>
      <c r="E29" s="4">
        <v>13</v>
      </c>
      <c r="F29" s="4">
        <v>68</v>
      </c>
      <c r="G29" s="9">
        <f>F29*0.4</f>
        <v>27.200000000000003</v>
      </c>
      <c r="H29" s="4">
        <v>86.33</v>
      </c>
      <c r="I29" s="4">
        <f>H29*0.4</f>
        <v>34.532000000000004</v>
      </c>
      <c r="J29" s="10">
        <f>E29+G29+I29</f>
        <v>74.732</v>
      </c>
      <c r="K29" s="20">
        <f>(D29/5)*0.7+J29*0.3</f>
        <v>72.3996</v>
      </c>
      <c r="L29" s="21"/>
    </row>
    <row r="30" spans="1:12" ht="18" customHeight="1">
      <c r="A30" s="6" t="s">
        <v>0</v>
      </c>
      <c r="B30" s="11" t="s">
        <v>100</v>
      </c>
      <c r="C30" s="11" t="s">
        <v>182</v>
      </c>
      <c r="D30" s="11">
        <v>388</v>
      </c>
      <c r="E30" s="4">
        <v>13.5</v>
      </c>
      <c r="F30" s="4">
        <v>87</v>
      </c>
      <c r="G30" s="9">
        <f>F30*0.4</f>
        <v>34.800000000000004</v>
      </c>
      <c r="H30" s="4">
        <v>88</v>
      </c>
      <c r="I30" s="4">
        <f>H30*0.4</f>
        <v>35.2</v>
      </c>
      <c r="J30" s="10">
        <f>E30+G30+I30</f>
        <v>83.5</v>
      </c>
      <c r="K30" s="20">
        <f>(D30/5)*0.7+J30*0.3</f>
        <v>79.36999999999999</v>
      </c>
      <c r="L30" s="22" t="s">
        <v>180</v>
      </c>
    </row>
    <row r="31" spans="1:12" ht="18" customHeight="1">
      <c r="A31" s="6" t="s">
        <v>0</v>
      </c>
      <c r="B31" s="6" t="s">
        <v>71</v>
      </c>
      <c r="C31" s="6" t="s">
        <v>72</v>
      </c>
      <c r="D31" s="6">
        <v>383</v>
      </c>
      <c r="E31" s="4">
        <v>13</v>
      </c>
      <c r="F31" s="4">
        <v>90</v>
      </c>
      <c r="G31" s="9">
        <f aca="true" t="shared" si="8" ref="G31:G44">F31*0.4</f>
        <v>36</v>
      </c>
      <c r="H31" s="4">
        <v>90.8</v>
      </c>
      <c r="I31" s="4">
        <f aca="true" t="shared" si="9" ref="I31:I44">H31*0.4</f>
        <v>36.32</v>
      </c>
      <c r="J31" s="10">
        <f aca="true" t="shared" si="10" ref="J31:J44">E31+G31+I31</f>
        <v>85.32</v>
      </c>
      <c r="K31" s="20">
        <f aca="true" t="shared" si="11" ref="K31:K44">(D31/5)*0.7+J31*0.3</f>
        <v>79.21599999999998</v>
      </c>
      <c r="L31" s="21"/>
    </row>
    <row r="32" spans="1:12" ht="18" customHeight="1">
      <c r="A32" s="6" t="s">
        <v>0</v>
      </c>
      <c r="B32" s="6" t="s">
        <v>75</v>
      </c>
      <c r="C32" s="6" t="s">
        <v>76</v>
      </c>
      <c r="D32" s="6">
        <v>378</v>
      </c>
      <c r="E32" s="4">
        <v>13</v>
      </c>
      <c r="F32" s="4">
        <v>92</v>
      </c>
      <c r="G32" s="9">
        <f t="shared" si="8"/>
        <v>36.800000000000004</v>
      </c>
      <c r="H32" s="4">
        <v>90</v>
      </c>
      <c r="I32" s="4">
        <f t="shared" si="9"/>
        <v>36</v>
      </c>
      <c r="J32" s="10">
        <f t="shared" si="10"/>
        <v>85.80000000000001</v>
      </c>
      <c r="K32" s="20">
        <f t="shared" si="11"/>
        <v>78.66</v>
      </c>
      <c r="L32" s="21"/>
    </row>
    <row r="33" spans="1:12" ht="18" customHeight="1">
      <c r="A33" s="6" t="s">
        <v>0</v>
      </c>
      <c r="B33" s="6" t="s">
        <v>73</v>
      </c>
      <c r="C33" s="6" t="s">
        <v>74</v>
      </c>
      <c r="D33" s="6">
        <v>380</v>
      </c>
      <c r="E33" s="4">
        <v>13.5</v>
      </c>
      <c r="F33" s="4">
        <v>89</v>
      </c>
      <c r="G33" s="9">
        <f t="shared" si="8"/>
        <v>35.6</v>
      </c>
      <c r="H33" s="4">
        <v>83.6</v>
      </c>
      <c r="I33" s="4">
        <f t="shared" si="9"/>
        <v>33.44</v>
      </c>
      <c r="J33" s="10">
        <f t="shared" si="10"/>
        <v>82.53999999999999</v>
      </c>
      <c r="K33" s="20">
        <f t="shared" si="11"/>
        <v>77.96199999999999</v>
      </c>
      <c r="L33" s="21"/>
    </row>
    <row r="34" spans="1:12" ht="18" customHeight="1">
      <c r="A34" s="6" t="s">
        <v>0</v>
      </c>
      <c r="B34" s="6" t="s">
        <v>77</v>
      </c>
      <c r="C34" s="6" t="s">
        <v>78</v>
      </c>
      <c r="D34" s="6">
        <v>377</v>
      </c>
      <c r="E34" s="4">
        <v>12</v>
      </c>
      <c r="F34" s="4">
        <v>90</v>
      </c>
      <c r="G34" s="9">
        <f t="shared" si="8"/>
        <v>36</v>
      </c>
      <c r="H34" s="4">
        <v>87.2</v>
      </c>
      <c r="I34" s="4">
        <f t="shared" si="9"/>
        <v>34.88</v>
      </c>
      <c r="J34" s="10">
        <f t="shared" si="10"/>
        <v>82.88</v>
      </c>
      <c r="K34" s="20">
        <f t="shared" si="11"/>
        <v>77.644</v>
      </c>
      <c r="L34" s="21"/>
    </row>
    <row r="35" spans="1:12" ht="18" customHeight="1">
      <c r="A35" s="6" t="s">
        <v>0</v>
      </c>
      <c r="B35" s="6" t="s">
        <v>83</v>
      </c>
      <c r="C35" s="6" t="s">
        <v>19</v>
      </c>
      <c r="D35" s="6">
        <v>368</v>
      </c>
      <c r="E35" s="4">
        <v>15.5</v>
      </c>
      <c r="F35" s="4">
        <v>91</v>
      </c>
      <c r="G35" s="9">
        <f t="shared" si="8"/>
        <v>36.4</v>
      </c>
      <c r="H35" s="4">
        <v>86.6</v>
      </c>
      <c r="I35" s="4">
        <f t="shared" si="9"/>
        <v>34.64</v>
      </c>
      <c r="J35" s="10">
        <f t="shared" si="10"/>
        <v>86.53999999999999</v>
      </c>
      <c r="K35" s="20">
        <f t="shared" si="11"/>
        <v>77.482</v>
      </c>
      <c r="L35" s="21"/>
    </row>
    <row r="36" spans="1:12" ht="18" customHeight="1">
      <c r="A36" s="6" t="s">
        <v>0</v>
      </c>
      <c r="B36" s="6" t="s">
        <v>79</v>
      </c>
      <c r="C36" s="6" t="s">
        <v>80</v>
      </c>
      <c r="D36" s="6">
        <v>374</v>
      </c>
      <c r="E36" s="4">
        <v>12.5</v>
      </c>
      <c r="F36" s="4">
        <v>88</v>
      </c>
      <c r="G36" s="9">
        <f t="shared" si="8"/>
        <v>35.2</v>
      </c>
      <c r="H36" s="4">
        <v>88.6</v>
      </c>
      <c r="I36" s="4">
        <f t="shared" si="9"/>
        <v>35.44</v>
      </c>
      <c r="J36" s="10">
        <f t="shared" si="10"/>
        <v>83.14</v>
      </c>
      <c r="K36" s="20">
        <f t="shared" si="11"/>
        <v>77.30199999999999</v>
      </c>
      <c r="L36" s="21"/>
    </row>
    <row r="37" spans="1:12" ht="18" customHeight="1">
      <c r="A37" s="6" t="s">
        <v>0</v>
      </c>
      <c r="B37" s="6" t="s">
        <v>86</v>
      </c>
      <c r="C37" s="6" t="s">
        <v>87</v>
      </c>
      <c r="D37" s="6">
        <v>365</v>
      </c>
      <c r="E37" s="4">
        <v>16</v>
      </c>
      <c r="F37" s="4">
        <v>92</v>
      </c>
      <c r="G37" s="9">
        <f t="shared" si="8"/>
        <v>36.800000000000004</v>
      </c>
      <c r="H37" s="4">
        <v>84.2</v>
      </c>
      <c r="I37" s="4">
        <f t="shared" si="9"/>
        <v>33.68</v>
      </c>
      <c r="J37" s="10">
        <f t="shared" si="10"/>
        <v>86.48</v>
      </c>
      <c r="K37" s="20">
        <f t="shared" si="11"/>
        <v>77.044</v>
      </c>
      <c r="L37" s="21"/>
    </row>
    <row r="38" spans="1:12" ht="18" customHeight="1">
      <c r="A38" s="6" t="s">
        <v>0</v>
      </c>
      <c r="B38" s="6" t="s">
        <v>81</v>
      </c>
      <c r="C38" s="6" t="s">
        <v>82</v>
      </c>
      <c r="D38" s="6">
        <v>372</v>
      </c>
      <c r="E38" s="4">
        <v>10.5</v>
      </c>
      <c r="F38" s="4">
        <v>93</v>
      </c>
      <c r="G38" s="9">
        <f t="shared" si="8"/>
        <v>37.2</v>
      </c>
      <c r="H38" s="4">
        <v>88.6</v>
      </c>
      <c r="I38" s="4">
        <f t="shared" si="9"/>
        <v>35.44</v>
      </c>
      <c r="J38" s="10">
        <f t="shared" si="10"/>
        <v>83.14</v>
      </c>
      <c r="K38" s="20">
        <f t="shared" si="11"/>
        <v>77.02199999999999</v>
      </c>
      <c r="L38" s="21"/>
    </row>
    <row r="39" spans="1:12" ht="18" customHeight="1">
      <c r="A39" s="6" t="s">
        <v>0</v>
      </c>
      <c r="B39" s="6" t="s">
        <v>84</v>
      </c>
      <c r="C39" s="6" t="s">
        <v>85</v>
      </c>
      <c r="D39" s="6">
        <v>366</v>
      </c>
      <c r="E39" s="4">
        <v>14.5</v>
      </c>
      <c r="F39" s="4">
        <v>90</v>
      </c>
      <c r="G39" s="9">
        <f t="shared" si="8"/>
        <v>36</v>
      </c>
      <c r="H39" s="4">
        <v>85.4</v>
      </c>
      <c r="I39" s="4">
        <f t="shared" si="9"/>
        <v>34.160000000000004</v>
      </c>
      <c r="J39" s="10">
        <f t="shared" si="10"/>
        <v>84.66</v>
      </c>
      <c r="K39" s="20">
        <f t="shared" si="11"/>
        <v>76.638</v>
      </c>
      <c r="L39" s="21"/>
    </row>
    <row r="40" spans="1:12" ht="18" customHeight="1">
      <c r="A40" s="6" t="s">
        <v>0</v>
      </c>
      <c r="B40" s="6" t="s">
        <v>90</v>
      </c>
      <c r="C40" s="6" t="s">
        <v>91</v>
      </c>
      <c r="D40" s="6">
        <v>361</v>
      </c>
      <c r="E40" s="4">
        <v>14.5</v>
      </c>
      <c r="F40" s="4">
        <v>90</v>
      </c>
      <c r="G40" s="9">
        <f t="shared" si="8"/>
        <v>36</v>
      </c>
      <c r="H40" s="4">
        <v>89.4</v>
      </c>
      <c r="I40" s="4">
        <f t="shared" si="9"/>
        <v>35.760000000000005</v>
      </c>
      <c r="J40" s="10">
        <f t="shared" si="10"/>
        <v>86.26</v>
      </c>
      <c r="K40" s="20">
        <f t="shared" si="11"/>
        <v>76.418</v>
      </c>
      <c r="L40" s="21"/>
    </row>
    <row r="41" spans="1:12" ht="18" customHeight="1">
      <c r="A41" s="6" t="s">
        <v>0</v>
      </c>
      <c r="B41" s="6" t="s">
        <v>94</v>
      </c>
      <c r="C41" s="6" t="s">
        <v>95</v>
      </c>
      <c r="D41" s="6">
        <v>360</v>
      </c>
      <c r="E41" s="4">
        <v>15</v>
      </c>
      <c r="F41" s="4">
        <v>91</v>
      </c>
      <c r="G41" s="9">
        <f t="shared" si="8"/>
        <v>36.4</v>
      </c>
      <c r="H41" s="4">
        <v>87.6</v>
      </c>
      <c r="I41" s="4">
        <f t="shared" si="9"/>
        <v>35.04</v>
      </c>
      <c r="J41" s="10">
        <f t="shared" si="10"/>
        <v>86.44</v>
      </c>
      <c r="K41" s="20">
        <f t="shared" si="11"/>
        <v>76.332</v>
      </c>
      <c r="L41" s="21"/>
    </row>
    <row r="42" spans="1:12" ht="18" customHeight="1">
      <c r="A42" s="6" t="s">
        <v>0</v>
      </c>
      <c r="B42" s="6" t="s">
        <v>88</v>
      </c>
      <c r="C42" s="6" t="s">
        <v>89</v>
      </c>
      <c r="D42" s="6">
        <v>364</v>
      </c>
      <c r="E42" s="4">
        <v>13</v>
      </c>
      <c r="F42" s="4">
        <v>82</v>
      </c>
      <c r="G42" s="9">
        <f t="shared" si="8"/>
        <v>32.800000000000004</v>
      </c>
      <c r="H42" s="4">
        <v>85.8</v>
      </c>
      <c r="I42" s="4">
        <f t="shared" si="9"/>
        <v>34.32</v>
      </c>
      <c r="J42" s="10">
        <f t="shared" si="10"/>
        <v>80.12</v>
      </c>
      <c r="K42" s="20">
        <f t="shared" si="11"/>
        <v>74.996</v>
      </c>
      <c r="L42" s="21"/>
    </row>
    <row r="43" spans="1:12" ht="18" customHeight="1">
      <c r="A43" s="6" t="s">
        <v>0</v>
      </c>
      <c r="B43" s="6" t="s">
        <v>92</v>
      </c>
      <c r="C43" s="6" t="s">
        <v>93</v>
      </c>
      <c r="D43" s="6">
        <v>360</v>
      </c>
      <c r="E43" s="4">
        <v>14</v>
      </c>
      <c r="F43" s="4">
        <v>89</v>
      </c>
      <c r="G43" s="9">
        <f t="shared" si="8"/>
        <v>35.6</v>
      </c>
      <c r="H43" s="4">
        <v>79.6</v>
      </c>
      <c r="I43" s="4">
        <f t="shared" si="9"/>
        <v>31.84</v>
      </c>
      <c r="J43" s="10">
        <f t="shared" si="10"/>
        <v>81.44</v>
      </c>
      <c r="K43" s="20">
        <f t="shared" si="11"/>
        <v>74.832</v>
      </c>
      <c r="L43" s="21"/>
    </row>
    <row r="44" spans="1:12" ht="18" customHeight="1">
      <c r="A44" s="6" t="s">
        <v>0</v>
      </c>
      <c r="B44" s="6" t="s">
        <v>96</v>
      </c>
      <c r="C44" s="6" t="s">
        <v>97</v>
      </c>
      <c r="D44" s="6">
        <v>360</v>
      </c>
      <c r="E44" s="4">
        <v>13.5</v>
      </c>
      <c r="F44" s="4">
        <v>89</v>
      </c>
      <c r="G44" s="9">
        <f t="shared" si="8"/>
        <v>35.6</v>
      </c>
      <c r="H44" s="4">
        <v>80</v>
      </c>
      <c r="I44" s="4">
        <f t="shared" si="9"/>
        <v>32</v>
      </c>
      <c r="J44" s="10">
        <f t="shared" si="10"/>
        <v>81.1</v>
      </c>
      <c r="K44" s="20">
        <f t="shared" si="11"/>
        <v>74.72999999999999</v>
      </c>
      <c r="L44" s="21"/>
    </row>
    <row r="45" spans="1:12" ht="18" customHeight="1">
      <c r="A45" s="6" t="s">
        <v>0</v>
      </c>
      <c r="B45" s="6" t="s">
        <v>98</v>
      </c>
      <c r="C45" s="6" t="s">
        <v>99</v>
      </c>
      <c r="D45" s="6">
        <v>347</v>
      </c>
      <c r="E45" s="4">
        <v>11.5</v>
      </c>
      <c r="F45" s="4">
        <v>73</v>
      </c>
      <c r="G45" s="9">
        <f>F45*0.4</f>
        <v>29.200000000000003</v>
      </c>
      <c r="H45" s="4">
        <v>74.2</v>
      </c>
      <c r="I45" s="4">
        <f>H45*0.4</f>
        <v>29.680000000000003</v>
      </c>
      <c r="J45" s="10">
        <f>E45+G45+I45</f>
        <v>70.38000000000001</v>
      </c>
      <c r="K45" s="20">
        <f>(D45/5)*0.7+J45*0.3</f>
        <v>69.694</v>
      </c>
      <c r="L45" s="21"/>
    </row>
    <row r="46" spans="1:12" ht="18" customHeight="1">
      <c r="A46" s="6" t="s">
        <v>4</v>
      </c>
      <c r="B46" s="6" t="s">
        <v>103</v>
      </c>
      <c r="C46" s="6" t="s">
        <v>104</v>
      </c>
      <c r="D46" s="6">
        <v>392</v>
      </c>
      <c r="E46" s="4">
        <v>16</v>
      </c>
      <c r="F46" s="4">
        <v>65</v>
      </c>
      <c r="G46" s="9">
        <f aca="true" t="shared" si="12" ref="G46:G65">F46*0.4</f>
        <v>26</v>
      </c>
      <c r="H46" s="4">
        <v>90.2</v>
      </c>
      <c r="I46" s="4">
        <f aca="true" t="shared" si="13" ref="I46:I65">H46*0.4</f>
        <v>36.080000000000005</v>
      </c>
      <c r="J46" s="10">
        <f aca="true" t="shared" si="14" ref="J46:J65">E46+G46+I46</f>
        <v>78.08000000000001</v>
      </c>
      <c r="K46" s="20">
        <f aca="true" t="shared" si="15" ref="K46:K65">(D46/5)*0.7+J46*0.3</f>
        <v>78.304</v>
      </c>
      <c r="L46" s="21"/>
    </row>
    <row r="47" spans="1:12" ht="18" customHeight="1">
      <c r="A47" s="6" t="s">
        <v>4</v>
      </c>
      <c r="B47" s="6" t="s">
        <v>105</v>
      </c>
      <c r="C47" s="6" t="s">
        <v>106</v>
      </c>
      <c r="D47" s="6">
        <v>379</v>
      </c>
      <c r="E47" s="4">
        <v>14.5</v>
      </c>
      <c r="F47" s="4">
        <v>74</v>
      </c>
      <c r="G47" s="9">
        <f t="shared" si="12"/>
        <v>29.6</v>
      </c>
      <c r="H47" s="4">
        <v>88.4</v>
      </c>
      <c r="I47" s="4">
        <f t="shared" si="13"/>
        <v>35.36000000000001</v>
      </c>
      <c r="J47" s="10">
        <f t="shared" si="14"/>
        <v>79.46000000000001</v>
      </c>
      <c r="K47" s="20">
        <f t="shared" si="15"/>
        <v>76.898</v>
      </c>
      <c r="L47" s="21"/>
    </row>
    <row r="48" spans="1:12" ht="18" customHeight="1">
      <c r="A48" s="6" t="s">
        <v>4</v>
      </c>
      <c r="B48" s="6" t="s">
        <v>107</v>
      </c>
      <c r="C48" s="6" t="s">
        <v>108</v>
      </c>
      <c r="D48" s="6">
        <v>371</v>
      </c>
      <c r="E48" s="4">
        <v>17</v>
      </c>
      <c r="F48" s="4">
        <v>69</v>
      </c>
      <c r="G48" s="9">
        <f t="shared" si="12"/>
        <v>27.6</v>
      </c>
      <c r="H48" s="4">
        <v>91.6</v>
      </c>
      <c r="I48" s="4">
        <f t="shared" si="13"/>
        <v>36.64</v>
      </c>
      <c r="J48" s="10">
        <f t="shared" si="14"/>
        <v>81.24000000000001</v>
      </c>
      <c r="K48" s="20">
        <f t="shared" si="15"/>
        <v>76.312</v>
      </c>
      <c r="L48" s="21"/>
    </row>
    <row r="49" spans="1:12" ht="18" customHeight="1">
      <c r="A49" s="6" t="s">
        <v>4</v>
      </c>
      <c r="B49" s="6" t="s">
        <v>117</v>
      </c>
      <c r="C49" s="6" t="s">
        <v>118</v>
      </c>
      <c r="D49" s="6">
        <v>363</v>
      </c>
      <c r="E49" s="4">
        <v>17</v>
      </c>
      <c r="F49" s="4">
        <v>66</v>
      </c>
      <c r="G49" s="9">
        <f t="shared" si="12"/>
        <v>26.400000000000002</v>
      </c>
      <c r="H49" s="4">
        <v>93.2</v>
      </c>
      <c r="I49" s="4">
        <f t="shared" si="13"/>
        <v>37.28</v>
      </c>
      <c r="J49" s="10">
        <f t="shared" si="14"/>
        <v>80.68</v>
      </c>
      <c r="K49" s="20">
        <f t="shared" si="15"/>
        <v>75.024</v>
      </c>
      <c r="L49" s="21"/>
    </row>
    <row r="50" spans="1:12" ht="18" customHeight="1">
      <c r="A50" s="6" t="s">
        <v>4</v>
      </c>
      <c r="B50" s="6" t="s">
        <v>111</v>
      </c>
      <c r="C50" s="6" t="s">
        <v>112</v>
      </c>
      <c r="D50" s="6">
        <v>366</v>
      </c>
      <c r="E50" s="4">
        <v>15</v>
      </c>
      <c r="F50" s="4">
        <v>66</v>
      </c>
      <c r="G50" s="9">
        <f t="shared" si="12"/>
        <v>26.400000000000002</v>
      </c>
      <c r="H50" s="4">
        <v>89.2</v>
      </c>
      <c r="I50" s="4">
        <f t="shared" si="13"/>
        <v>35.68</v>
      </c>
      <c r="J50" s="10">
        <f t="shared" si="14"/>
        <v>77.08000000000001</v>
      </c>
      <c r="K50" s="20">
        <f t="shared" si="15"/>
        <v>74.364</v>
      </c>
      <c r="L50" s="21"/>
    </row>
    <row r="51" spans="1:12" ht="18" customHeight="1">
      <c r="A51" s="6" t="s">
        <v>4</v>
      </c>
      <c r="B51" s="6" t="s">
        <v>109</v>
      </c>
      <c r="C51" s="6" t="s">
        <v>110</v>
      </c>
      <c r="D51" s="6">
        <v>368</v>
      </c>
      <c r="E51" s="4">
        <v>15.5</v>
      </c>
      <c r="F51" s="4">
        <v>60</v>
      </c>
      <c r="G51" s="9">
        <f t="shared" si="12"/>
        <v>24</v>
      </c>
      <c r="H51" s="4">
        <v>91.4</v>
      </c>
      <c r="I51" s="4">
        <f t="shared" si="13"/>
        <v>36.56</v>
      </c>
      <c r="J51" s="10">
        <f t="shared" si="14"/>
        <v>76.06</v>
      </c>
      <c r="K51" s="20">
        <f t="shared" si="15"/>
        <v>74.338</v>
      </c>
      <c r="L51" s="21"/>
    </row>
    <row r="52" spans="1:12" ht="18" customHeight="1">
      <c r="A52" s="6" t="s">
        <v>4</v>
      </c>
      <c r="B52" s="6" t="s">
        <v>123</v>
      </c>
      <c r="C52" s="6" t="s">
        <v>124</v>
      </c>
      <c r="D52" s="6">
        <v>359</v>
      </c>
      <c r="E52" s="4">
        <v>15</v>
      </c>
      <c r="F52" s="4">
        <v>67</v>
      </c>
      <c r="G52" s="9">
        <f t="shared" si="12"/>
        <v>26.8</v>
      </c>
      <c r="H52" s="4">
        <v>88</v>
      </c>
      <c r="I52" s="4">
        <f t="shared" si="13"/>
        <v>35.2</v>
      </c>
      <c r="J52" s="10">
        <f t="shared" si="14"/>
        <v>77</v>
      </c>
      <c r="K52" s="20">
        <f t="shared" si="15"/>
        <v>73.36</v>
      </c>
      <c r="L52" s="21"/>
    </row>
    <row r="53" spans="1:12" ht="18" customHeight="1">
      <c r="A53" s="6" t="s">
        <v>4</v>
      </c>
      <c r="B53" s="6" t="s">
        <v>141</v>
      </c>
      <c r="C53" s="6" t="s">
        <v>142</v>
      </c>
      <c r="D53" s="6">
        <v>345</v>
      </c>
      <c r="E53" s="4">
        <v>16</v>
      </c>
      <c r="F53" s="4">
        <v>70</v>
      </c>
      <c r="G53" s="9">
        <f>F53*0.4</f>
        <v>28</v>
      </c>
      <c r="H53" s="4">
        <v>94.6</v>
      </c>
      <c r="I53" s="4">
        <f>H53*0.4</f>
        <v>37.839999999999996</v>
      </c>
      <c r="J53" s="10">
        <f>E53+G53+I53</f>
        <v>81.84</v>
      </c>
      <c r="K53" s="20">
        <f>(D53/5)*0.7+J53*0.3</f>
        <v>72.852</v>
      </c>
      <c r="L53" s="21"/>
    </row>
    <row r="54" spans="1:12" ht="18" customHeight="1">
      <c r="A54" s="6" t="s">
        <v>4</v>
      </c>
      <c r="B54" s="6" t="s">
        <v>129</v>
      </c>
      <c r="C54" s="6" t="s">
        <v>130</v>
      </c>
      <c r="D54" s="6">
        <v>355</v>
      </c>
      <c r="E54" s="4">
        <v>13</v>
      </c>
      <c r="F54" s="4">
        <v>72</v>
      </c>
      <c r="G54" s="9">
        <f t="shared" si="12"/>
        <v>28.8</v>
      </c>
      <c r="H54" s="4">
        <v>86.6</v>
      </c>
      <c r="I54" s="4">
        <f t="shared" si="13"/>
        <v>34.64</v>
      </c>
      <c r="J54" s="10">
        <f t="shared" si="14"/>
        <v>76.44</v>
      </c>
      <c r="K54" s="20">
        <f t="shared" si="15"/>
        <v>72.63199999999999</v>
      </c>
      <c r="L54" s="21"/>
    </row>
    <row r="55" spans="1:12" ht="18" customHeight="1">
      <c r="A55" s="6" t="s">
        <v>4</v>
      </c>
      <c r="B55" s="6" t="s">
        <v>115</v>
      </c>
      <c r="C55" s="6" t="s">
        <v>116</v>
      </c>
      <c r="D55" s="6">
        <v>364</v>
      </c>
      <c r="E55" s="4">
        <v>15.5</v>
      </c>
      <c r="F55" s="4">
        <v>58</v>
      </c>
      <c r="G55" s="9">
        <f t="shared" si="12"/>
        <v>23.200000000000003</v>
      </c>
      <c r="H55" s="4">
        <v>80.8</v>
      </c>
      <c r="I55" s="4">
        <f t="shared" si="13"/>
        <v>32.32</v>
      </c>
      <c r="J55" s="10">
        <f t="shared" si="14"/>
        <v>71.02000000000001</v>
      </c>
      <c r="K55" s="20">
        <f t="shared" si="15"/>
        <v>72.26599999999999</v>
      </c>
      <c r="L55" s="21"/>
    </row>
    <row r="56" spans="1:12" ht="18" customHeight="1">
      <c r="A56" s="6" t="s">
        <v>4</v>
      </c>
      <c r="B56" s="6" t="s">
        <v>127</v>
      </c>
      <c r="C56" s="6" t="s">
        <v>128</v>
      </c>
      <c r="D56" s="6">
        <v>355</v>
      </c>
      <c r="E56" s="4">
        <v>14.5</v>
      </c>
      <c r="F56" s="4">
        <v>62</v>
      </c>
      <c r="G56" s="9">
        <f>F56*0.4</f>
        <v>24.8</v>
      </c>
      <c r="H56" s="4">
        <v>88.4</v>
      </c>
      <c r="I56" s="4">
        <f>H56*0.4</f>
        <v>35.36000000000001</v>
      </c>
      <c r="J56" s="10">
        <f>E56+G56+I56</f>
        <v>74.66</v>
      </c>
      <c r="K56" s="20">
        <f>(D56/5)*0.7+J56*0.3</f>
        <v>72.098</v>
      </c>
      <c r="L56" s="21"/>
    </row>
    <row r="57" spans="1:12" ht="18" customHeight="1">
      <c r="A57" s="6" t="s">
        <v>4</v>
      </c>
      <c r="B57" s="6" t="s">
        <v>119</v>
      </c>
      <c r="C57" s="6" t="s">
        <v>120</v>
      </c>
      <c r="D57" s="6">
        <v>360</v>
      </c>
      <c r="E57" s="4">
        <v>14</v>
      </c>
      <c r="F57" s="4">
        <v>61</v>
      </c>
      <c r="G57" s="9">
        <f t="shared" si="12"/>
        <v>24.400000000000002</v>
      </c>
      <c r="H57" s="4">
        <v>84.4</v>
      </c>
      <c r="I57" s="4">
        <f t="shared" si="13"/>
        <v>33.760000000000005</v>
      </c>
      <c r="J57" s="10">
        <f t="shared" si="14"/>
        <v>72.16000000000001</v>
      </c>
      <c r="K57" s="20">
        <f t="shared" si="15"/>
        <v>72.048</v>
      </c>
      <c r="L57" s="21"/>
    </row>
    <row r="58" spans="1:12" ht="18" customHeight="1">
      <c r="A58" s="6" t="s">
        <v>4</v>
      </c>
      <c r="B58" s="6" t="s">
        <v>121</v>
      </c>
      <c r="C58" s="6" t="s">
        <v>122</v>
      </c>
      <c r="D58" s="6">
        <v>360</v>
      </c>
      <c r="E58" s="4">
        <v>15.5</v>
      </c>
      <c r="F58" s="4">
        <v>62</v>
      </c>
      <c r="G58" s="9">
        <f t="shared" si="12"/>
        <v>24.8</v>
      </c>
      <c r="H58" s="4">
        <v>78</v>
      </c>
      <c r="I58" s="4">
        <f t="shared" si="13"/>
        <v>31.200000000000003</v>
      </c>
      <c r="J58" s="10">
        <f t="shared" si="14"/>
        <v>71.5</v>
      </c>
      <c r="K58" s="20">
        <f t="shared" si="15"/>
        <v>71.85</v>
      </c>
      <c r="L58" s="21"/>
    </row>
    <row r="59" spans="1:12" ht="18" customHeight="1">
      <c r="A59" s="6" t="s">
        <v>4</v>
      </c>
      <c r="B59" s="6" t="s">
        <v>113</v>
      </c>
      <c r="C59" s="6" t="s">
        <v>114</v>
      </c>
      <c r="D59" s="6">
        <v>365</v>
      </c>
      <c r="E59" s="4">
        <v>15.5</v>
      </c>
      <c r="F59" s="4">
        <v>60</v>
      </c>
      <c r="G59" s="9">
        <f t="shared" si="12"/>
        <v>24</v>
      </c>
      <c r="H59" s="4">
        <v>73.4</v>
      </c>
      <c r="I59" s="4">
        <f t="shared" si="13"/>
        <v>29.360000000000003</v>
      </c>
      <c r="J59" s="10">
        <f t="shared" si="14"/>
        <v>68.86</v>
      </c>
      <c r="K59" s="20">
        <f t="shared" si="15"/>
        <v>71.758</v>
      </c>
      <c r="L59" s="21"/>
    </row>
    <row r="60" spans="1:12" ht="18" customHeight="1">
      <c r="A60" s="6" t="s">
        <v>4</v>
      </c>
      <c r="B60" s="6" t="s">
        <v>137</v>
      </c>
      <c r="C60" s="6" t="s">
        <v>138</v>
      </c>
      <c r="D60" s="6">
        <v>351</v>
      </c>
      <c r="E60" s="4">
        <v>16</v>
      </c>
      <c r="F60" s="4">
        <v>61</v>
      </c>
      <c r="G60" s="9">
        <f t="shared" si="12"/>
        <v>24.400000000000002</v>
      </c>
      <c r="H60" s="4">
        <v>86.4</v>
      </c>
      <c r="I60" s="4">
        <f t="shared" si="13"/>
        <v>34.56</v>
      </c>
      <c r="J60" s="10">
        <f t="shared" si="14"/>
        <v>74.96000000000001</v>
      </c>
      <c r="K60" s="20">
        <f t="shared" si="15"/>
        <v>71.628</v>
      </c>
      <c r="L60" s="21"/>
    </row>
    <row r="61" spans="1:12" ht="18" customHeight="1">
      <c r="A61" s="6" t="s">
        <v>4</v>
      </c>
      <c r="B61" s="6" t="s">
        <v>133</v>
      </c>
      <c r="C61" s="6" t="s">
        <v>134</v>
      </c>
      <c r="D61" s="6">
        <v>353</v>
      </c>
      <c r="E61" s="4">
        <v>16</v>
      </c>
      <c r="F61" s="4">
        <v>58</v>
      </c>
      <c r="G61" s="9">
        <f t="shared" si="12"/>
        <v>23.200000000000003</v>
      </c>
      <c r="H61" s="4">
        <v>86.8</v>
      </c>
      <c r="I61" s="4">
        <f t="shared" si="13"/>
        <v>34.72</v>
      </c>
      <c r="J61" s="10">
        <f t="shared" si="14"/>
        <v>73.92</v>
      </c>
      <c r="K61" s="20">
        <f t="shared" si="15"/>
        <v>71.59599999999999</v>
      </c>
      <c r="L61" s="21"/>
    </row>
    <row r="62" spans="1:12" ht="18" customHeight="1">
      <c r="A62" s="6" t="s">
        <v>4</v>
      </c>
      <c r="B62" s="6" t="s">
        <v>131</v>
      </c>
      <c r="C62" s="6" t="s">
        <v>132</v>
      </c>
      <c r="D62" s="6">
        <v>354</v>
      </c>
      <c r="E62" s="4">
        <v>16</v>
      </c>
      <c r="F62" s="4">
        <v>51</v>
      </c>
      <c r="G62" s="9">
        <f t="shared" si="12"/>
        <v>20.400000000000002</v>
      </c>
      <c r="H62" s="4">
        <v>84.4</v>
      </c>
      <c r="I62" s="4">
        <f t="shared" si="13"/>
        <v>33.760000000000005</v>
      </c>
      <c r="J62" s="10">
        <f t="shared" si="14"/>
        <v>70.16000000000001</v>
      </c>
      <c r="K62" s="20">
        <f t="shared" si="15"/>
        <v>70.608</v>
      </c>
      <c r="L62" s="21"/>
    </row>
    <row r="63" spans="1:12" ht="18" customHeight="1">
      <c r="A63" s="6" t="s">
        <v>4</v>
      </c>
      <c r="B63" s="6" t="s">
        <v>125</v>
      </c>
      <c r="C63" s="6" t="s">
        <v>126</v>
      </c>
      <c r="D63" s="6">
        <v>355</v>
      </c>
      <c r="E63" s="4">
        <v>14.5</v>
      </c>
      <c r="F63" s="4">
        <v>53</v>
      </c>
      <c r="G63" s="9">
        <f t="shared" si="12"/>
        <v>21.200000000000003</v>
      </c>
      <c r="H63" s="4">
        <v>75.4</v>
      </c>
      <c r="I63" s="4">
        <f t="shared" si="13"/>
        <v>30.160000000000004</v>
      </c>
      <c r="J63" s="10">
        <f t="shared" si="14"/>
        <v>65.86000000000001</v>
      </c>
      <c r="K63" s="20">
        <f t="shared" si="15"/>
        <v>69.458</v>
      </c>
      <c r="L63" s="21"/>
    </row>
    <row r="64" spans="1:12" ht="18" customHeight="1">
      <c r="A64" s="6" t="s">
        <v>4</v>
      </c>
      <c r="B64" s="6" t="s">
        <v>135</v>
      </c>
      <c r="C64" s="6" t="s">
        <v>136</v>
      </c>
      <c r="D64" s="6">
        <v>353</v>
      </c>
      <c r="E64" s="4">
        <v>16</v>
      </c>
      <c r="F64" s="4">
        <v>48</v>
      </c>
      <c r="G64" s="9">
        <f t="shared" si="12"/>
        <v>19.200000000000003</v>
      </c>
      <c r="H64" s="4">
        <v>72.4</v>
      </c>
      <c r="I64" s="4">
        <f t="shared" si="13"/>
        <v>28.960000000000004</v>
      </c>
      <c r="J64" s="10">
        <f t="shared" si="14"/>
        <v>64.16000000000001</v>
      </c>
      <c r="K64" s="20">
        <f t="shared" si="15"/>
        <v>68.66799999999999</v>
      </c>
      <c r="L64" s="21"/>
    </row>
    <row r="65" spans="1:12" ht="18" customHeight="1">
      <c r="A65" s="6" t="s">
        <v>4</v>
      </c>
      <c r="B65" s="6" t="s">
        <v>143</v>
      </c>
      <c r="C65" s="6" t="s">
        <v>144</v>
      </c>
      <c r="D65" s="6">
        <v>345</v>
      </c>
      <c r="E65" s="4">
        <v>13.5</v>
      </c>
      <c r="F65" s="4">
        <v>45</v>
      </c>
      <c r="G65" s="9">
        <f t="shared" si="12"/>
        <v>18</v>
      </c>
      <c r="H65" s="4">
        <v>89.8</v>
      </c>
      <c r="I65" s="4">
        <f t="shared" si="13"/>
        <v>35.92</v>
      </c>
      <c r="J65" s="10">
        <f t="shared" si="14"/>
        <v>67.42</v>
      </c>
      <c r="K65" s="20">
        <f t="shared" si="15"/>
        <v>68.526</v>
      </c>
      <c r="L65" s="21"/>
    </row>
    <row r="66" spans="1:12" ht="18" customHeight="1">
      <c r="A66" s="6" t="s">
        <v>6</v>
      </c>
      <c r="B66" s="6" t="s">
        <v>145</v>
      </c>
      <c r="C66" s="6" t="s">
        <v>146</v>
      </c>
      <c r="D66" s="6">
        <v>387</v>
      </c>
      <c r="E66" s="4">
        <v>13.5</v>
      </c>
      <c r="F66" s="4">
        <v>91</v>
      </c>
      <c r="G66" s="9">
        <f aca="true" t="shared" si="16" ref="G66:G74">F66*0.4</f>
        <v>36.4</v>
      </c>
      <c r="H66" s="4">
        <v>89.4</v>
      </c>
      <c r="I66" s="4">
        <f aca="true" t="shared" si="17" ref="I66:I74">H66*0.4</f>
        <v>35.760000000000005</v>
      </c>
      <c r="J66" s="10">
        <f aca="true" t="shared" si="18" ref="J66:J74">E66+G66+I66</f>
        <v>85.66</v>
      </c>
      <c r="K66" s="20">
        <f aca="true" t="shared" si="19" ref="K66:K74">(D66/5)*0.7+J66*0.3</f>
        <v>79.878</v>
      </c>
      <c r="L66" s="21"/>
    </row>
    <row r="67" spans="1:12" ht="18" customHeight="1">
      <c r="A67" s="6" t="s">
        <v>6</v>
      </c>
      <c r="B67" s="6" t="s">
        <v>147</v>
      </c>
      <c r="C67" s="6" t="s">
        <v>148</v>
      </c>
      <c r="D67" s="6">
        <v>382</v>
      </c>
      <c r="E67" s="4">
        <v>12</v>
      </c>
      <c r="F67" s="4">
        <v>87</v>
      </c>
      <c r="G67" s="9">
        <f t="shared" si="16"/>
        <v>34.800000000000004</v>
      </c>
      <c r="H67" s="4">
        <v>84</v>
      </c>
      <c r="I67" s="4">
        <f t="shared" si="17"/>
        <v>33.6</v>
      </c>
      <c r="J67" s="10">
        <f t="shared" si="18"/>
        <v>80.4</v>
      </c>
      <c r="K67" s="20">
        <f t="shared" si="19"/>
        <v>77.60000000000001</v>
      </c>
      <c r="L67" s="21"/>
    </row>
    <row r="68" spans="1:12" ht="18" customHeight="1">
      <c r="A68" s="6" t="s">
        <v>6</v>
      </c>
      <c r="B68" s="6" t="s">
        <v>149</v>
      </c>
      <c r="C68" s="6" t="s">
        <v>150</v>
      </c>
      <c r="D68" s="6">
        <v>374</v>
      </c>
      <c r="E68" s="4">
        <v>11.5</v>
      </c>
      <c r="F68" s="4">
        <v>92</v>
      </c>
      <c r="G68" s="9">
        <f t="shared" si="16"/>
        <v>36.800000000000004</v>
      </c>
      <c r="H68" s="4">
        <v>88.8</v>
      </c>
      <c r="I68" s="4">
        <f t="shared" si="17"/>
        <v>35.52</v>
      </c>
      <c r="J68" s="10">
        <f t="shared" si="18"/>
        <v>83.82000000000001</v>
      </c>
      <c r="K68" s="20">
        <f t="shared" si="19"/>
        <v>77.506</v>
      </c>
      <c r="L68" s="21"/>
    </row>
    <row r="69" spans="1:12" ht="18" customHeight="1">
      <c r="A69" s="6" t="s">
        <v>6</v>
      </c>
      <c r="B69" s="6" t="s">
        <v>151</v>
      </c>
      <c r="C69" s="6" t="s">
        <v>152</v>
      </c>
      <c r="D69" s="6">
        <v>362</v>
      </c>
      <c r="E69" s="4">
        <v>16.5</v>
      </c>
      <c r="F69" s="4">
        <v>85</v>
      </c>
      <c r="G69" s="9">
        <f t="shared" si="16"/>
        <v>34</v>
      </c>
      <c r="H69" s="4">
        <v>91.8</v>
      </c>
      <c r="I69" s="4">
        <f t="shared" si="17"/>
        <v>36.72</v>
      </c>
      <c r="J69" s="10">
        <f t="shared" si="18"/>
        <v>87.22</v>
      </c>
      <c r="K69" s="20">
        <f t="shared" si="19"/>
        <v>76.846</v>
      </c>
      <c r="L69" s="21"/>
    </row>
    <row r="70" spans="1:12" ht="18" customHeight="1">
      <c r="A70" s="6" t="s">
        <v>6</v>
      </c>
      <c r="B70" s="6" t="s">
        <v>161</v>
      </c>
      <c r="C70" s="6" t="s">
        <v>162</v>
      </c>
      <c r="D70" s="6">
        <v>350</v>
      </c>
      <c r="E70" s="4">
        <v>17</v>
      </c>
      <c r="F70" s="4">
        <v>94</v>
      </c>
      <c r="G70" s="9">
        <f t="shared" si="16"/>
        <v>37.6</v>
      </c>
      <c r="H70" s="4">
        <v>91.2</v>
      </c>
      <c r="I70" s="4">
        <f t="shared" si="17"/>
        <v>36.480000000000004</v>
      </c>
      <c r="J70" s="10">
        <f t="shared" si="18"/>
        <v>91.08000000000001</v>
      </c>
      <c r="K70" s="20">
        <f t="shared" si="19"/>
        <v>76.324</v>
      </c>
      <c r="L70" s="21"/>
    </row>
    <row r="71" spans="1:12" ht="18" customHeight="1">
      <c r="A71" s="6" t="s">
        <v>6</v>
      </c>
      <c r="B71" s="6" t="s">
        <v>157</v>
      </c>
      <c r="C71" s="6" t="s">
        <v>158</v>
      </c>
      <c r="D71" s="6">
        <v>353</v>
      </c>
      <c r="E71" s="4">
        <v>12.5</v>
      </c>
      <c r="F71" s="4">
        <v>91</v>
      </c>
      <c r="G71" s="9">
        <f t="shared" si="16"/>
        <v>36.4</v>
      </c>
      <c r="H71" s="4">
        <v>74</v>
      </c>
      <c r="I71" s="4">
        <f t="shared" si="17"/>
        <v>29.6</v>
      </c>
      <c r="J71" s="10">
        <f t="shared" si="18"/>
        <v>78.5</v>
      </c>
      <c r="K71" s="20">
        <f t="shared" si="19"/>
        <v>72.97</v>
      </c>
      <c r="L71" s="21"/>
    </row>
    <row r="72" spans="1:12" ht="18" customHeight="1">
      <c r="A72" s="6" t="s">
        <v>6</v>
      </c>
      <c r="B72" s="6" t="s">
        <v>159</v>
      </c>
      <c r="C72" s="6" t="s">
        <v>160</v>
      </c>
      <c r="D72" s="6">
        <v>350</v>
      </c>
      <c r="E72" s="4">
        <v>13.5</v>
      </c>
      <c r="F72" s="4">
        <v>78</v>
      </c>
      <c r="G72" s="9">
        <f t="shared" si="16"/>
        <v>31.200000000000003</v>
      </c>
      <c r="H72" s="4">
        <v>86.4</v>
      </c>
      <c r="I72" s="4">
        <f t="shared" si="17"/>
        <v>34.56</v>
      </c>
      <c r="J72" s="10">
        <f t="shared" si="18"/>
        <v>79.26</v>
      </c>
      <c r="K72" s="20">
        <f t="shared" si="19"/>
        <v>72.778</v>
      </c>
      <c r="L72" s="21"/>
    </row>
    <row r="73" spans="1:12" ht="18" customHeight="1">
      <c r="A73" s="6" t="s">
        <v>6</v>
      </c>
      <c r="B73" s="6" t="s">
        <v>155</v>
      </c>
      <c r="C73" s="6" t="s">
        <v>156</v>
      </c>
      <c r="D73" s="6">
        <v>355</v>
      </c>
      <c r="E73" s="4">
        <v>13</v>
      </c>
      <c r="F73" s="4">
        <v>80</v>
      </c>
      <c r="G73" s="9">
        <f t="shared" si="16"/>
        <v>32</v>
      </c>
      <c r="H73" s="4">
        <v>72</v>
      </c>
      <c r="I73" s="4">
        <f t="shared" si="17"/>
        <v>28.8</v>
      </c>
      <c r="J73" s="10">
        <f t="shared" si="18"/>
        <v>73.8</v>
      </c>
      <c r="K73" s="20">
        <f t="shared" si="19"/>
        <v>71.83999999999999</v>
      </c>
      <c r="L73" s="21"/>
    </row>
    <row r="74" spans="1:12" ht="18" customHeight="1">
      <c r="A74" s="6" t="s">
        <v>6</v>
      </c>
      <c r="B74" s="6" t="s">
        <v>153</v>
      </c>
      <c r="C74" s="6" t="s">
        <v>154</v>
      </c>
      <c r="D74" s="6">
        <v>360</v>
      </c>
      <c r="E74" s="4">
        <v>12</v>
      </c>
      <c r="F74" s="4">
        <v>60</v>
      </c>
      <c r="G74" s="9">
        <f t="shared" si="16"/>
        <v>24</v>
      </c>
      <c r="H74" s="4">
        <v>88.6</v>
      </c>
      <c r="I74" s="4">
        <f t="shared" si="17"/>
        <v>35.44</v>
      </c>
      <c r="J74" s="10">
        <f t="shared" si="18"/>
        <v>71.44</v>
      </c>
      <c r="K74" s="20">
        <f t="shared" si="19"/>
        <v>71.832</v>
      </c>
      <c r="L74" s="21"/>
    </row>
    <row r="75" spans="1:12" ht="18" customHeight="1">
      <c r="A75" s="8" t="s">
        <v>101</v>
      </c>
      <c r="B75" s="6" t="s">
        <v>163</v>
      </c>
      <c r="C75" s="6" t="s">
        <v>164</v>
      </c>
      <c r="D75" s="6">
        <v>365</v>
      </c>
      <c r="E75" s="4">
        <v>14.5</v>
      </c>
      <c r="F75" s="4">
        <v>87</v>
      </c>
      <c r="G75" s="9">
        <f>F75*0.4</f>
        <v>34.800000000000004</v>
      </c>
      <c r="H75" s="4">
        <v>90.2</v>
      </c>
      <c r="I75" s="4">
        <f>H75*0.4</f>
        <v>36.080000000000005</v>
      </c>
      <c r="J75" s="10">
        <f>E75+G75+I75</f>
        <v>85.38000000000001</v>
      </c>
      <c r="K75" s="20">
        <f>(D75/5)*0.7+J75*0.3</f>
        <v>76.714</v>
      </c>
      <c r="L75" s="21"/>
    </row>
    <row r="76" spans="1:12" ht="18" customHeight="1">
      <c r="A76" s="8" t="s">
        <v>101</v>
      </c>
      <c r="B76" s="6" t="s">
        <v>165</v>
      </c>
      <c r="C76" s="6" t="s">
        <v>166</v>
      </c>
      <c r="D76" s="6">
        <v>353</v>
      </c>
      <c r="E76" s="4">
        <v>16.75</v>
      </c>
      <c r="F76" s="4">
        <v>91</v>
      </c>
      <c r="G76" s="9">
        <f>F76*0.4</f>
        <v>36.4</v>
      </c>
      <c r="H76" s="4">
        <v>88.6</v>
      </c>
      <c r="I76" s="4">
        <f>H76*0.4</f>
        <v>35.44</v>
      </c>
      <c r="J76" s="10">
        <f>E76+G76+I76</f>
        <v>88.59</v>
      </c>
      <c r="K76" s="20">
        <f>(D76/5)*0.7+J76*0.3</f>
        <v>75.997</v>
      </c>
      <c r="L76" s="21"/>
    </row>
    <row r="77" spans="1:12" ht="18" customHeight="1">
      <c r="A77" s="8" t="s">
        <v>101</v>
      </c>
      <c r="B77" s="6" t="s">
        <v>167</v>
      </c>
      <c r="C77" s="6" t="s">
        <v>168</v>
      </c>
      <c r="D77" s="6">
        <v>350</v>
      </c>
      <c r="E77" s="4">
        <v>15</v>
      </c>
      <c r="F77" s="4">
        <v>92</v>
      </c>
      <c r="G77" s="9">
        <f>F77*0.4</f>
        <v>36.800000000000004</v>
      </c>
      <c r="H77" s="4">
        <v>92.8</v>
      </c>
      <c r="I77" s="4">
        <f>H77*0.4</f>
        <v>37.12</v>
      </c>
      <c r="J77" s="10">
        <f>E77+G77+I77</f>
        <v>88.92</v>
      </c>
      <c r="K77" s="20">
        <f>(D77/5)*0.7+J77*0.3</f>
        <v>75.676</v>
      </c>
      <c r="L77" s="21"/>
    </row>
    <row r="78" spans="1:12" ht="18" customHeight="1">
      <c r="A78" s="8" t="s">
        <v>101</v>
      </c>
      <c r="B78" s="6" t="s">
        <v>169</v>
      </c>
      <c r="C78" s="6" t="s">
        <v>170</v>
      </c>
      <c r="D78" s="6">
        <v>348</v>
      </c>
      <c r="E78" s="4">
        <v>15.25</v>
      </c>
      <c r="F78" s="4">
        <v>73</v>
      </c>
      <c r="G78" s="9">
        <f>F78*0.4</f>
        <v>29.200000000000003</v>
      </c>
      <c r="H78" s="4">
        <v>89.6</v>
      </c>
      <c r="I78" s="4">
        <f>H78*0.4</f>
        <v>35.839999999999996</v>
      </c>
      <c r="J78" s="10">
        <f>E78+G78+I78</f>
        <v>80.28999999999999</v>
      </c>
      <c r="K78" s="20">
        <f>(D78/5)*0.7+J78*0.3</f>
        <v>72.80699999999999</v>
      </c>
      <c r="L78" s="21"/>
    </row>
    <row r="79" spans="1:12" ht="18" customHeight="1">
      <c r="A79" s="6" t="s">
        <v>101</v>
      </c>
      <c r="B79" s="6" t="s">
        <v>171</v>
      </c>
      <c r="C79" s="6" t="s">
        <v>172</v>
      </c>
      <c r="D79" s="6">
        <v>346</v>
      </c>
      <c r="E79" s="4">
        <v>15.5</v>
      </c>
      <c r="F79" s="4">
        <v>79</v>
      </c>
      <c r="G79" s="9">
        <f>F79*0.4</f>
        <v>31.6</v>
      </c>
      <c r="H79" s="4">
        <v>80.8</v>
      </c>
      <c r="I79" s="4">
        <f>H79*0.4</f>
        <v>32.32</v>
      </c>
      <c r="J79" s="10">
        <f>E79+G79+I79</f>
        <v>79.42</v>
      </c>
      <c r="K79" s="20">
        <f>(D79/5)*0.7+J79*0.3</f>
        <v>72.26599999999999</v>
      </c>
      <c r="L79" s="21"/>
    </row>
    <row r="80" spans="1:12" ht="18" customHeight="1">
      <c r="A80" s="8" t="s">
        <v>102</v>
      </c>
      <c r="B80" s="11" t="s">
        <v>173</v>
      </c>
      <c r="C80" s="11" t="s">
        <v>174</v>
      </c>
      <c r="D80" s="11">
        <v>355</v>
      </c>
      <c r="E80" s="4">
        <v>17.25</v>
      </c>
      <c r="F80" s="4">
        <v>76</v>
      </c>
      <c r="G80" s="9">
        <f>F80*0.4</f>
        <v>30.400000000000002</v>
      </c>
      <c r="H80" s="4">
        <v>92</v>
      </c>
      <c r="I80" s="4">
        <f>H80*0.4</f>
        <v>36.800000000000004</v>
      </c>
      <c r="J80" s="10">
        <f>E80+G80+I80</f>
        <v>84.45000000000002</v>
      </c>
      <c r="K80" s="20">
        <f>(D80/5)*0.7+J80*0.3</f>
        <v>75.035</v>
      </c>
      <c r="L80" s="21"/>
    </row>
    <row r="81" spans="1:12" ht="18" customHeight="1">
      <c r="A81" s="6" t="s">
        <v>5</v>
      </c>
      <c r="B81" s="11" t="s">
        <v>139</v>
      </c>
      <c r="C81" s="11" t="s">
        <v>140</v>
      </c>
      <c r="D81" s="11">
        <v>347</v>
      </c>
      <c r="E81" s="4">
        <v>16.25</v>
      </c>
      <c r="F81" s="4">
        <v>81</v>
      </c>
      <c r="G81" s="9">
        <f>F81*0.4</f>
        <v>32.4</v>
      </c>
      <c r="H81" s="4">
        <v>88.8</v>
      </c>
      <c r="I81" s="4">
        <f>H81*0.4</f>
        <v>35.52</v>
      </c>
      <c r="J81" s="10">
        <f>E81+G81+I81</f>
        <v>84.17</v>
      </c>
      <c r="K81" s="20">
        <f>(D81/5)*0.7+J81*0.3</f>
        <v>73.831</v>
      </c>
      <c r="L81" s="21"/>
    </row>
    <row r="82" spans="1:12" ht="18" customHeight="1">
      <c r="A82" s="8" t="s">
        <v>102</v>
      </c>
      <c r="B82" s="11" t="s">
        <v>175</v>
      </c>
      <c r="C82" s="11" t="s">
        <v>176</v>
      </c>
      <c r="D82" s="11">
        <v>352</v>
      </c>
      <c r="E82" s="4">
        <v>15.75</v>
      </c>
      <c r="F82" s="4">
        <v>73</v>
      </c>
      <c r="G82" s="9">
        <f>F82*0.4</f>
        <v>29.200000000000003</v>
      </c>
      <c r="H82" s="4">
        <v>90</v>
      </c>
      <c r="I82" s="4">
        <f>H82*0.4</f>
        <v>36</v>
      </c>
      <c r="J82" s="10">
        <f>E82+G82+I82</f>
        <v>80.95</v>
      </c>
      <c r="K82" s="20">
        <f>(D82/5)*0.7+J82*0.3</f>
        <v>73.565</v>
      </c>
      <c r="L82" s="21"/>
    </row>
    <row r="83" spans="1:11" ht="33" customHeight="1">
      <c r="A83" s="14" t="s">
        <v>20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</row>
  </sheetData>
  <sheetProtection/>
  <mergeCells count="9">
    <mergeCell ref="L2:L3"/>
    <mergeCell ref="A1:L1"/>
    <mergeCell ref="D2:D3"/>
    <mergeCell ref="A83:K83"/>
    <mergeCell ref="A2:A3"/>
    <mergeCell ref="B2:B3"/>
    <mergeCell ref="C2:C3"/>
    <mergeCell ref="E2:J2"/>
    <mergeCell ref="K2:K3"/>
  </mergeCells>
  <printOptions/>
  <pageMargins left="0.7086614173228347" right="0.7086614173228347" top="0.43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2018-03-31T10:21:19Z</cp:lastPrinted>
  <dcterms:modified xsi:type="dcterms:W3CDTF">2018-04-02T03:56:05Z</dcterms:modified>
  <cp:category/>
  <cp:version/>
  <cp:contentType/>
  <cp:contentStatus/>
</cp:coreProperties>
</file>